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Industrial Sector\"/>
    </mc:Choice>
  </mc:AlternateContent>
  <xr:revisionPtr revIDLastSave="0" documentId="13_ncr:1_{C25ADE22-84D5-43FF-87E1-9E094E48AD9B}" xr6:coauthVersionLast="36" xr6:coauthVersionMax="36" xr10:uidLastSave="{00000000-0000-0000-0000-000000000000}"/>
  <bookViews>
    <workbookView xWindow="0" yWindow="0" windowWidth="19200" windowHeight="10965" activeTab="1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B17" i="2" l="1"/>
  <c r="B38" i="2" l="1"/>
  <c r="B35" i="2" s="1"/>
  <c r="B37" i="2"/>
  <c r="B34" i="2"/>
  <c r="B33" i="2"/>
  <c r="B30" i="2"/>
  <c r="B29" i="2"/>
  <c r="B27" i="2"/>
  <c r="B26" i="2"/>
  <c r="B21" i="2"/>
  <c r="B20" i="2"/>
  <c r="B19" i="2"/>
  <c r="B18" i="2"/>
</calcChain>
</file>

<file path=xl/sharedStrings.xml><?xml version="1.0" encoding="utf-8"?>
<sst xmlns="http://schemas.openxmlformats.org/spreadsheetml/2006/main" count="198" uniqueCount="190">
  <si>
    <t>THE JORDAN WORSTED MILLS</t>
  </si>
  <si>
    <t>مصانع الآجواخ الاردنية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</si>
  <si>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</si>
  <si>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</si>
  <si>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</si>
  <si>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</si>
  <si>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</si>
  <si>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</si>
  <si>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</si>
  <si>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</si>
  <si>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</si>
  <si>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</si>
  <si>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</si>
  <si>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</si>
  <si>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</si>
  <si>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</si>
  <si>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</si>
  <si>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</si>
  <si>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</si>
  <si>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</si>
  <si>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</si>
  <si>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</si>
  <si>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</si>
  <si>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</si>
  <si>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</si>
  <si>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</si>
  <si>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</si>
  <si>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</si>
  <si>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</si>
  <si>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</si>
  <si>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</si>
  <si>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</si>
  <si>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</si>
  <si>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</si>
  <si>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</si>
  <si>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</si>
  <si>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</si>
  <si>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</si>
  <si>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</si>
  <si>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</si>
  <si>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</si>
  <si>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</si>
  <si>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</si>
  <si>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</si>
  <si>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</si>
  <si>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</si>
  <si>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</si>
  <si>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</si>
  <si>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</si>
  <si>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</si>
  <si>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</si>
  <si>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</si>
  <si>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</si>
  <si>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</si>
  <si>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</si>
  <si>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-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</si>
  <si>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</si>
  <si>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</si>
  <si>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</si>
  <si>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</si>
  <si>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</si>
  <si>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</si>
  <si>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</si>
  <si>
    <t>الممتلكات والآلات والمعدات</t>
  </si>
  <si>
    <t>Property, plant and equipment</t>
  </si>
  <si>
    <t>الاستثمارات العقارية</t>
  </si>
  <si>
    <t>Investment property</t>
  </si>
  <si>
    <t>الاستثمارات في الشركات التابعة والمشاريع المشتركة والشركات الحليفة</t>
  </si>
  <si>
    <t>Investments in subsidiaries, joint ventures and associates</t>
  </si>
  <si>
    <t>موجودات مالية بالقيمة العادلة من خلال الدخل الشامل الاخر</t>
  </si>
  <si>
    <t>Financial assets at fair value through other comprehensive income</t>
  </si>
  <si>
    <t>Financial assets at amortized cost</t>
  </si>
  <si>
    <t>إجمالي الموجودات غير المتداولة</t>
  </si>
  <si>
    <t>Total non-current assets</t>
  </si>
  <si>
    <t>النقد في الصندوق ولدى البنوك</t>
  </si>
  <si>
    <t>Cash and banks balances</t>
  </si>
  <si>
    <t>الذمم التجارية والذمم الأخرى المدينة المتداولة</t>
  </si>
  <si>
    <t>Trade and other current receivables</t>
  </si>
  <si>
    <t>المخزون</t>
  </si>
  <si>
    <t/>
  </si>
  <si>
    <t>Inventories</t>
  </si>
  <si>
    <t>قطع غيار</t>
  </si>
  <si>
    <t>Spare parts</t>
  </si>
  <si>
    <t>موجودات مالية بالقيمة العادلة من خلال قائمة الدخل</t>
  </si>
  <si>
    <t>Financial assets at fair value through profit or loss</t>
  </si>
  <si>
    <t>المجموع</t>
  </si>
  <si>
    <t>Total</t>
  </si>
  <si>
    <t>موجودات محتفظ بها للبيع</t>
  </si>
  <si>
    <t>Assets held for sale</t>
  </si>
  <si>
    <t>إجمالي الموجودات المتداولة</t>
  </si>
  <si>
    <t>Total current assets</t>
  </si>
  <si>
    <t>مجموع الموجودات</t>
  </si>
  <si>
    <t>Total assets</t>
  </si>
  <si>
    <t>رأس المال المكتتب به (المدفوع)</t>
  </si>
  <si>
    <t>Paid-up capital</t>
  </si>
  <si>
    <t>الأرباح (الخسائر) المدورة</t>
  </si>
  <si>
    <t>Retained earnings (accumulated losses)</t>
  </si>
  <si>
    <t>علاوة إصدار</t>
  </si>
  <si>
    <t>Share premium</t>
  </si>
  <si>
    <t>احتياطي اجباري</t>
  </si>
  <si>
    <t>Statutory reserve</t>
  </si>
  <si>
    <t>إحتياطي اختياري</t>
  </si>
  <si>
    <t>Voluntary reserve</t>
  </si>
  <si>
    <t>إحتياطي خاص</t>
  </si>
  <si>
    <t>Special reserve</t>
  </si>
  <si>
    <t>إحتياطي القيمة العادلة</t>
  </si>
  <si>
    <t>Fair value reserve</t>
  </si>
  <si>
    <t>إجمالي حقوق الملكية المنسوبة إلى مالكي الشركة الأم</t>
  </si>
  <si>
    <t>Total equity attributable to owners of parent</t>
  </si>
  <si>
    <t>إجمالي حقوق الملكية</t>
  </si>
  <si>
    <t>Total equity</t>
  </si>
  <si>
    <t>الذمم التجارية والذمم الأخرى الدائنة غير المتداولة</t>
  </si>
  <si>
    <t>Trade and other non-current payables</t>
  </si>
  <si>
    <t>المخصصات غير المتداولة</t>
  </si>
  <si>
    <t>Non-current provisions</t>
  </si>
  <si>
    <t>إجمالي المطلوبات غير المتداولة</t>
  </si>
  <si>
    <t>Total non-current liabilities</t>
  </si>
  <si>
    <t>الذمم التجارية والذمم الأخرى الدائنة</t>
  </si>
  <si>
    <t>Trade and other current payables</t>
  </si>
  <si>
    <t>الاقتراضات المتداولة</t>
  </si>
  <si>
    <t>Current borrowings</t>
  </si>
  <si>
    <t>مخصص ضريبة دخل</t>
  </si>
  <si>
    <t>Income tax provision</t>
  </si>
  <si>
    <t>إجمالي المطلوبات المتداولة</t>
  </si>
  <si>
    <t>Total current liabilities</t>
  </si>
  <si>
    <t>مجموع المطلوبات</t>
  </si>
  <si>
    <t>Total liabilities</t>
  </si>
  <si>
    <t>إجمالي المطلوبات وحقوق الملكية</t>
  </si>
  <si>
    <t>Total equity and liabilities</t>
  </si>
  <si>
    <t>الإيرادات</t>
  </si>
  <si>
    <t>Revenue</t>
  </si>
  <si>
    <t>تكلفة المبيعات</t>
  </si>
  <si>
    <t>Cost of revenues</t>
  </si>
  <si>
    <t>مجمل الربح</t>
  </si>
  <si>
    <t>Gross profit</t>
  </si>
  <si>
    <t>الإيرادات الأخرى</t>
  </si>
  <si>
    <t>Other income</t>
  </si>
  <si>
    <t>المصاريف الادارية والعمومية</t>
  </si>
  <si>
    <t>General and administrative expense</t>
  </si>
  <si>
    <t>الربح التشغيلي</t>
  </si>
  <si>
    <t>Operating profit</t>
  </si>
  <si>
    <t>أرباح (خسائر) موجودات مالية بالقيمة العادلة من خلال قائمة الدخل</t>
  </si>
  <si>
    <t>Gains (losses) on financial assets at fair value through profit or loss</t>
  </si>
  <si>
    <t>توزيعات نقدية من موجودات مالية بالقيمة العادلة من خلال الدخل الشامل الآخر</t>
  </si>
  <si>
    <t>Dividends on financial assets at fair value through other comprehensive income</t>
  </si>
  <si>
    <t>أرباح (خسائر) موجودات مالية بالتكلفة المطفأة</t>
  </si>
  <si>
    <t>Gains (losses) on financial assets carried at amortized cost</t>
  </si>
  <si>
    <t>الربح (الخسارة) قبل الضريبة من العمليات المستمرة</t>
  </si>
  <si>
    <t>Profit (loss) before tax from continuous operations</t>
  </si>
  <si>
    <t>مصروف ضريبة الدخل</t>
  </si>
  <si>
    <t>Income Tax Expense</t>
  </si>
  <si>
    <t>الربح (الخسارة) من العمليات المستمرة</t>
  </si>
  <si>
    <t>Profit (loss) from continuing operations</t>
  </si>
  <si>
    <t>الربح (الخسارة)</t>
  </si>
  <si>
    <t>Profit (loss)</t>
  </si>
  <si>
    <t>الربح (الخسارة)، المنسوب إلى مساهمي الشركة</t>
  </si>
  <si>
    <t>Profit (loss), attributable to owners</t>
  </si>
  <si>
    <t>الربح (الخسارة)، المنسوب إلى حقوق غير المسيطرين</t>
  </si>
  <si>
    <t>Profit (loss), attributable to non-controlling interests</t>
  </si>
  <si>
    <t>صافي التدفق النقدي من (المستخدم في) الانشطة الإستثمارية</t>
  </si>
  <si>
    <t>Net cash flows from (used in) investing activities</t>
  </si>
  <si>
    <t>صافي التدفقات النقدي من (المستخدم في) الانشطة التمويلية</t>
  </si>
  <si>
    <t>Net cash flows from (used in) financing activities</t>
  </si>
  <si>
    <t>النقد وما في حكمه في بداية الفترة</t>
  </si>
  <si>
    <t>Cash and cash equivalents at beginning of period</t>
  </si>
  <si>
    <t>النقد وما في حكمه في نهاية الفترة</t>
  </si>
  <si>
    <t>Cash and cash equivalents at end of period</t>
  </si>
  <si>
    <t>Current receivables due from related parties</t>
  </si>
  <si>
    <t>Other reserves</t>
  </si>
  <si>
    <t>Non-controlling interests</t>
  </si>
  <si>
    <t>Other current liabilities</t>
  </si>
  <si>
    <t>Selling and distribution expenses</t>
  </si>
  <si>
    <t>Other expenses</t>
  </si>
  <si>
    <t>Finance costs</t>
  </si>
  <si>
    <t>Net cash flows from (used in) operations</t>
  </si>
  <si>
    <t>الذمم المدينة المتداولة المستحقة من أطراف ذات علاقة</t>
  </si>
  <si>
    <t>احتياطيات أخرى</t>
  </si>
  <si>
    <t>حقوق غير المسيطرين</t>
  </si>
  <si>
    <t>مطلوبات متداولة أخرى</t>
  </si>
  <si>
    <t>مصاريف بيع وتوزيع</t>
  </si>
  <si>
    <t>مصاريف اخرى</t>
  </si>
  <si>
    <t>تكاليف التمويل</t>
  </si>
  <si>
    <t>صافي التدفقات النقدية من (المستخدمه في) عمليات التشغيل</t>
  </si>
  <si>
    <t>الموجودات المالية بالتكلفة المطفأة</t>
  </si>
  <si>
    <t>البيانات المالية السنوية لعام 2024</t>
  </si>
  <si>
    <t>Annual Financial Data for the Year 2024</t>
  </si>
  <si>
    <t>*Closing Price (JD)</t>
  </si>
  <si>
    <t>(سعر الإغلاق (دينار*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</si>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</sst>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/>
    <xf numFmtId="0" fontId="1" fillId="0" borderId="0" xfId="0" applyFont="1" applyFill="1"/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4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476250</xdr:colOff>
      <xdr:row>3</xdr:row>
      <xdr:rowOff>9525</xdr:rowOff>
    </xdr:to>
    <xdr:pic>
      <xdr:nvPicPr>
        <xdr:cNvPr id="1039" name="Picture 1">
          <a:extLst>
            <a:ext uri="{FF2B5EF4-FFF2-40B4-BE49-F238E27FC236}">
              <a16:creationId xmlns:a16="http://schemas.microsoft.com/office/drawing/2014/main" id="{44AD2BD3-2037-4B80-87B6-C20735CB6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0018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C77"/>
  <sheetViews>
    <sheetView workbookViewId="0">
      <selection activeCell="B5" sqref="B5"/>
    </sheetView>
  </sheetViews>
  <sheetFormatPr defaultRowHeight="12.75" x14ac:dyDescent="0.2"/>
  <cols>
    <col min="1" max="1" width="55.85546875" customWidth="1"/>
    <col min="2" max="2" width="14.7109375" customWidth="1"/>
    <col min="3" max="3" width="55.85546875" customWidth="1"/>
    <col min="4" max="5" width="9.140625" customWidth="1"/>
    <col min="7" max="7" width="9.140625" customWidth="1"/>
  </cols>
  <sheetData>
    <row r="7" spans="1:3" ht="15" x14ac:dyDescent="0.25">
      <c r="A7" s="12" t="s">
        <v>185</v>
      </c>
      <c r="C7" s="12" t="s">
        <v>184</v>
      </c>
    </row>
    <row r="9" spans="1:3" ht="38.25" x14ac:dyDescent="0.2">
      <c r="A9" s="3"/>
      <c r="B9" s="2" t="s">
        <v>0</v>
      </c>
      <c r="C9" s="3"/>
    </row>
    <row r="10" spans="1:3" ht="25.5" x14ac:dyDescent="0.2">
      <c r="A10" s="4"/>
      <c r="B10" s="2" t="s">
        <v>1</v>
      </c>
      <c r="C10" s="4"/>
    </row>
    <row r="11" spans="1:3" x14ac:dyDescent="0.2">
      <c r="A11" s="5"/>
      <c r="B11" s="2">
        <v>141014</v>
      </c>
      <c r="C11" s="5"/>
    </row>
    <row r="13" spans="1:3" x14ac:dyDescent="0.2">
      <c r="A13" s="6" t="s">
        <v>2</v>
      </c>
      <c r="C13" s="6" t="s">
        <v>3</v>
      </c>
    </row>
    <row r="14" spans="1:3" x14ac:dyDescent="0.2">
      <c r="A14" s="1" t="s">
        <v>64</v>
      </c>
      <c r="B14" s="9">
        <v>127739</v>
      </c>
      <c r="C14" s="1" t="s">
        <v>63</v>
      </c>
    </row>
    <row r="15" spans="1:3" x14ac:dyDescent="0.2">
      <c r="A15" s="1" t="s">
        <v>66</v>
      </c>
      <c r="B15" s="9">
        <v>54409</v>
      </c>
      <c r="C15" s="1" t="s">
        <v>65</v>
      </c>
    </row>
    <row r="16" spans="1:3" x14ac:dyDescent="0.2">
      <c r="A16" s="1" t="s">
        <v>68</v>
      </c>
      <c r="B16" s="9">
        <v>582783</v>
      </c>
      <c r="C16" s="1" t="s">
        <v>67</v>
      </c>
    </row>
    <row r="17" spans="1:3" x14ac:dyDescent="0.2">
      <c r="A17" s="1" t="s">
        <v>70</v>
      </c>
      <c r="B17" s="9">
        <v>49510514</v>
      </c>
      <c r="C17" s="1" t="s">
        <v>69</v>
      </c>
    </row>
    <row r="18" spans="1:3" x14ac:dyDescent="0.2">
      <c r="A18" s="1" t="s">
        <v>71</v>
      </c>
      <c r="B18" s="9">
        <v>2326002</v>
      </c>
      <c r="C18" s="1" t="s">
        <v>183</v>
      </c>
    </row>
    <row r="19" spans="1:3" x14ac:dyDescent="0.2">
      <c r="A19" s="1" t="s">
        <v>73</v>
      </c>
      <c r="B19" s="9">
        <v>52601447</v>
      </c>
      <c r="C19" s="1" t="s">
        <v>72</v>
      </c>
    </row>
    <row r="20" spans="1:3" x14ac:dyDescent="0.2">
      <c r="A20" s="1" t="s">
        <v>75</v>
      </c>
      <c r="B20" s="9">
        <v>619139</v>
      </c>
      <c r="C20" s="1" t="s">
        <v>74</v>
      </c>
    </row>
    <row r="21" spans="1:3" x14ac:dyDescent="0.2">
      <c r="A21" s="1" t="s">
        <v>77</v>
      </c>
      <c r="B21" s="9">
        <v>60992</v>
      </c>
      <c r="C21" s="1" t="s">
        <v>76</v>
      </c>
    </row>
    <row r="22" spans="1:3" x14ac:dyDescent="0.2">
      <c r="A22" s="1" t="s">
        <v>167</v>
      </c>
      <c r="B22" s="9">
        <v>0</v>
      </c>
      <c r="C22" s="1" t="s">
        <v>175</v>
      </c>
    </row>
    <row r="23" spans="1:3" x14ac:dyDescent="0.2">
      <c r="A23" s="1" t="s">
        <v>80</v>
      </c>
      <c r="B23" s="9">
        <v>0</v>
      </c>
      <c r="C23" s="1" t="s">
        <v>78</v>
      </c>
    </row>
    <row r="24" spans="1:3" x14ac:dyDescent="0.2">
      <c r="A24" s="7" t="s">
        <v>82</v>
      </c>
      <c r="B24" s="9">
        <v>0</v>
      </c>
      <c r="C24" s="1" t="s">
        <v>81</v>
      </c>
    </row>
    <row r="25" spans="1:3" x14ac:dyDescent="0.2">
      <c r="A25" s="7" t="s">
        <v>84</v>
      </c>
      <c r="B25" s="9">
        <v>2233491</v>
      </c>
      <c r="C25" s="1" t="s">
        <v>83</v>
      </c>
    </row>
    <row r="26" spans="1:3" x14ac:dyDescent="0.2">
      <c r="A26" s="7" t="s">
        <v>86</v>
      </c>
      <c r="B26" s="9">
        <v>2913622</v>
      </c>
      <c r="C26" s="1" t="s">
        <v>85</v>
      </c>
    </row>
    <row r="27" spans="1:3" x14ac:dyDescent="0.2">
      <c r="A27" s="7" t="s">
        <v>88</v>
      </c>
      <c r="B27" s="9">
        <v>0</v>
      </c>
      <c r="C27" s="1" t="s">
        <v>87</v>
      </c>
    </row>
    <row r="28" spans="1:3" x14ac:dyDescent="0.2">
      <c r="A28" s="7" t="s">
        <v>90</v>
      </c>
      <c r="B28" s="9">
        <v>2913622</v>
      </c>
      <c r="C28" s="1" t="s">
        <v>89</v>
      </c>
    </row>
    <row r="29" spans="1:3" x14ac:dyDescent="0.2">
      <c r="A29" s="7" t="s">
        <v>92</v>
      </c>
      <c r="B29" s="9">
        <v>55515069</v>
      </c>
      <c r="C29" s="1" t="s">
        <v>91</v>
      </c>
    </row>
    <row r="30" spans="1:3" x14ac:dyDescent="0.2">
      <c r="A30" s="7" t="s">
        <v>94</v>
      </c>
      <c r="B30" s="9">
        <v>15000000</v>
      </c>
      <c r="C30" s="1" t="s">
        <v>93</v>
      </c>
    </row>
    <row r="31" spans="1:3" x14ac:dyDescent="0.2">
      <c r="A31" s="7" t="s">
        <v>96</v>
      </c>
      <c r="B31" s="9">
        <v>19595577</v>
      </c>
      <c r="C31" s="1" t="s">
        <v>95</v>
      </c>
    </row>
    <row r="32" spans="1:3" x14ac:dyDescent="0.2">
      <c r="A32" s="7" t="s">
        <v>98</v>
      </c>
      <c r="B32" s="9">
        <v>50000</v>
      </c>
      <c r="C32" s="1" t="s">
        <v>97</v>
      </c>
    </row>
    <row r="33" spans="1:3" x14ac:dyDescent="0.2">
      <c r="A33" s="7" t="s">
        <v>100</v>
      </c>
      <c r="B33" s="9">
        <v>12532243</v>
      </c>
      <c r="C33" s="1" t="s">
        <v>99</v>
      </c>
    </row>
    <row r="34" spans="1:3" x14ac:dyDescent="0.2">
      <c r="A34" s="7" t="s">
        <v>102</v>
      </c>
      <c r="B34" s="9">
        <v>10000000</v>
      </c>
      <c r="C34" s="1" t="s">
        <v>101</v>
      </c>
    </row>
    <row r="35" spans="1:3" x14ac:dyDescent="0.2">
      <c r="A35" s="7" t="s">
        <v>104</v>
      </c>
      <c r="B35" s="9">
        <v>0</v>
      </c>
      <c r="C35" s="1" t="s">
        <v>103</v>
      </c>
    </row>
    <row r="36" spans="1:3" x14ac:dyDescent="0.2">
      <c r="A36" s="7" t="s">
        <v>106</v>
      </c>
      <c r="B36" s="9">
        <v>-2002586</v>
      </c>
      <c r="C36" s="1" t="s">
        <v>105</v>
      </c>
    </row>
    <row r="37" spans="1:3" x14ac:dyDescent="0.2">
      <c r="A37" s="7" t="s">
        <v>168</v>
      </c>
      <c r="B37" s="10">
        <v>0</v>
      </c>
      <c r="C37" s="1" t="s">
        <v>176</v>
      </c>
    </row>
    <row r="38" spans="1:3" x14ac:dyDescent="0.2">
      <c r="A38" s="7" t="s">
        <v>108</v>
      </c>
      <c r="B38" s="9">
        <v>55175234</v>
      </c>
      <c r="C38" s="1" t="s">
        <v>107</v>
      </c>
    </row>
    <row r="39" spans="1:3" x14ac:dyDescent="0.2">
      <c r="A39" s="7" t="s">
        <v>169</v>
      </c>
      <c r="B39" s="9">
        <v>0</v>
      </c>
      <c r="C39" s="1" t="s">
        <v>177</v>
      </c>
    </row>
    <row r="40" spans="1:3" x14ac:dyDescent="0.2">
      <c r="A40" s="7" t="s">
        <v>110</v>
      </c>
      <c r="B40" s="9">
        <v>55175234</v>
      </c>
      <c r="C40" s="1" t="s">
        <v>109</v>
      </c>
    </row>
    <row r="41" spans="1:3" x14ac:dyDescent="0.2">
      <c r="A41" s="7" t="s">
        <v>112</v>
      </c>
      <c r="B41" s="9">
        <v>0</v>
      </c>
      <c r="C41" s="1" t="s">
        <v>111</v>
      </c>
    </row>
    <row r="42" spans="1:3" x14ac:dyDescent="0.2">
      <c r="A42" s="7" t="s">
        <v>114</v>
      </c>
      <c r="B42" s="9">
        <v>113266</v>
      </c>
      <c r="C42" s="1" t="s">
        <v>113</v>
      </c>
    </row>
    <row r="43" spans="1:3" x14ac:dyDescent="0.2">
      <c r="A43" s="7" t="s">
        <v>116</v>
      </c>
      <c r="B43" s="9">
        <v>113266</v>
      </c>
      <c r="C43" s="1" t="s">
        <v>115</v>
      </c>
    </row>
    <row r="44" spans="1:3" x14ac:dyDescent="0.2">
      <c r="A44" s="7" t="s">
        <v>118</v>
      </c>
      <c r="B44" s="9">
        <v>213084</v>
      </c>
      <c r="C44" s="1" t="s">
        <v>117</v>
      </c>
    </row>
    <row r="45" spans="1:3" x14ac:dyDescent="0.2">
      <c r="A45" s="7" t="s">
        <v>120</v>
      </c>
      <c r="B45" s="9">
        <v>10490</v>
      </c>
      <c r="C45" s="1" t="s">
        <v>119</v>
      </c>
    </row>
    <row r="46" spans="1:3" x14ac:dyDescent="0.2">
      <c r="A46" s="7" t="s">
        <v>122</v>
      </c>
      <c r="B46" s="9">
        <v>2995</v>
      </c>
      <c r="C46" s="1" t="s">
        <v>121</v>
      </c>
    </row>
    <row r="47" spans="1:3" x14ac:dyDescent="0.2">
      <c r="A47" s="7" t="s">
        <v>170</v>
      </c>
      <c r="B47" s="9">
        <v>0</v>
      </c>
      <c r="C47" s="1" t="s">
        <v>178</v>
      </c>
    </row>
    <row r="48" spans="1:3" x14ac:dyDescent="0.2">
      <c r="A48" s="7" t="s">
        <v>124</v>
      </c>
      <c r="B48" s="9">
        <v>226569</v>
      </c>
      <c r="C48" s="1" t="s">
        <v>123</v>
      </c>
    </row>
    <row r="49" spans="1:3" x14ac:dyDescent="0.2">
      <c r="A49" s="7" t="s">
        <v>126</v>
      </c>
      <c r="B49" s="9">
        <v>339835</v>
      </c>
      <c r="C49" s="1" t="s">
        <v>125</v>
      </c>
    </row>
    <row r="50" spans="1:3" x14ac:dyDescent="0.2">
      <c r="A50" s="7" t="s">
        <v>128</v>
      </c>
      <c r="B50" s="9">
        <v>55515069</v>
      </c>
      <c r="C50" s="1" t="s">
        <v>127</v>
      </c>
    </row>
    <row r="51" spans="1:3" x14ac:dyDescent="0.2">
      <c r="A51" t="s">
        <v>79</v>
      </c>
      <c r="C51" t="s">
        <v>79</v>
      </c>
    </row>
    <row r="52" spans="1:3" x14ac:dyDescent="0.2">
      <c r="A52" s="8" t="s">
        <v>4</v>
      </c>
      <c r="C52" s="6" t="s">
        <v>5</v>
      </c>
    </row>
    <row r="53" spans="1:3" x14ac:dyDescent="0.2">
      <c r="A53" s="7" t="s">
        <v>130</v>
      </c>
      <c r="B53" s="9">
        <v>0</v>
      </c>
      <c r="C53" s="1" t="s">
        <v>129</v>
      </c>
    </row>
    <row r="54" spans="1:3" x14ac:dyDescent="0.2">
      <c r="A54" s="7" t="s">
        <v>132</v>
      </c>
      <c r="B54" s="9">
        <v>0</v>
      </c>
      <c r="C54" s="1" t="s">
        <v>131</v>
      </c>
    </row>
    <row r="55" spans="1:3" x14ac:dyDescent="0.2">
      <c r="A55" s="7" t="s">
        <v>134</v>
      </c>
      <c r="B55" s="9">
        <v>0</v>
      </c>
      <c r="C55" s="1" t="s">
        <v>133</v>
      </c>
    </row>
    <row r="56" spans="1:3" x14ac:dyDescent="0.2">
      <c r="A56" s="7" t="s">
        <v>136</v>
      </c>
      <c r="B56" s="9">
        <v>213172</v>
      </c>
      <c r="C56" s="1" t="s">
        <v>135</v>
      </c>
    </row>
    <row r="57" spans="1:3" x14ac:dyDescent="0.2">
      <c r="A57" s="7" t="s">
        <v>138</v>
      </c>
      <c r="B57" s="9">
        <v>854590</v>
      </c>
      <c r="C57" s="1" t="s">
        <v>137</v>
      </c>
    </row>
    <row r="58" spans="1:3" x14ac:dyDescent="0.2">
      <c r="A58" s="7" t="s">
        <v>171</v>
      </c>
      <c r="B58" s="10">
        <v>0</v>
      </c>
      <c r="C58" s="1" t="s">
        <v>179</v>
      </c>
    </row>
    <row r="59" spans="1:3" x14ac:dyDescent="0.2">
      <c r="A59" s="7" t="s">
        <v>172</v>
      </c>
      <c r="B59" s="9">
        <v>0</v>
      </c>
      <c r="C59" s="1" t="s">
        <v>180</v>
      </c>
    </row>
    <row r="60" spans="1:3" x14ac:dyDescent="0.2">
      <c r="A60" s="7" t="s">
        <v>140</v>
      </c>
      <c r="B60" s="9">
        <v>-641418</v>
      </c>
      <c r="C60" s="1" t="s">
        <v>139</v>
      </c>
    </row>
    <row r="61" spans="1:3" x14ac:dyDescent="0.2">
      <c r="A61" s="7" t="s">
        <v>173</v>
      </c>
      <c r="B61" s="9">
        <v>0</v>
      </c>
      <c r="C61" s="1" t="s">
        <v>181</v>
      </c>
    </row>
    <row r="62" spans="1:3" x14ac:dyDescent="0.2">
      <c r="A62" s="7" t="s">
        <v>142</v>
      </c>
      <c r="B62" s="9">
        <v>122971</v>
      </c>
      <c r="C62" s="1" t="s">
        <v>141</v>
      </c>
    </row>
    <row r="63" spans="1:3" x14ac:dyDescent="0.2">
      <c r="A63" s="7" t="s">
        <v>144</v>
      </c>
      <c r="B63" s="9">
        <v>2530338</v>
      </c>
      <c r="C63" s="1" t="s">
        <v>143</v>
      </c>
    </row>
    <row r="64" spans="1:3" x14ac:dyDescent="0.2">
      <c r="A64" s="7" t="s">
        <v>146</v>
      </c>
      <c r="B64" s="9">
        <v>137919</v>
      </c>
      <c r="C64" s="1" t="s">
        <v>145</v>
      </c>
    </row>
    <row r="65" spans="1:3" x14ac:dyDescent="0.2">
      <c r="A65" s="7" t="s">
        <v>148</v>
      </c>
      <c r="B65" s="9">
        <v>2149810</v>
      </c>
      <c r="C65" s="1" t="s">
        <v>147</v>
      </c>
    </row>
    <row r="66" spans="1:3" x14ac:dyDescent="0.2">
      <c r="A66" s="7" t="s">
        <v>150</v>
      </c>
      <c r="B66" s="9">
        <v>10626</v>
      </c>
      <c r="C66" s="1" t="s">
        <v>149</v>
      </c>
    </row>
    <row r="67" spans="1:3" x14ac:dyDescent="0.2">
      <c r="A67" s="7" t="s">
        <v>152</v>
      </c>
      <c r="B67" s="9">
        <v>2139184</v>
      </c>
      <c r="C67" s="1" t="s">
        <v>151</v>
      </c>
    </row>
    <row r="68" spans="1:3" x14ac:dyDescent="0.2">
      <c r="A68" s="7" t="s">
        <v>154</v>
      </c>
      <c r="B68" s="9">
        <v>2139184</v>
      </c>
      <c r="C68" s="1" t="s">
        <v>153</v>
      </c>
    </row>
    <row r="69" spans="1:3" x14ac:dyDescent="0.2">
      <c r="A69" s="7" t="s">
        <v>156</v>
      </c>
      <c r="B69" s="9">
        <v>2139184</v>
      </c>
      <c r="C69" s="1" t="s">
        <v>155</v>
      </c>
    </row>
    <row r="70" spans="1:3" x14ac:dyDescent="0.2">
      <c r="A70" s="7" t="s">
        <v>158</v>
      </c>
      <c r="B70" s="9">
        <v>0</v>
      </c>
      <c r="C70" s="1" t="s">
        <v>157</v>
      </c>
    </row>
    <row r="71" spans="1:3" x14ac:dyDescent="0.2">
      <c r="A71" t="s">
        <v>79</v>
      </c>
      <c r="B71" s="11"/>
      <c r="C71" t="s">
        <v>79</v>
      </c>
    </row>
    <row r="72" spans="1:3" x14ac:dyDescent="0.2">
      <c r="A72" s="6" t="s">
        <v>6</v>
      </c>
      <c r="B72" s="11"/>
      <c r="C72" s="6" t="s">
        <v>7</v>
      </c>
    </row>
    <row r="73" spans="1:3" x14ac:dyDescent="0.2">
      <c r="A73" s="7" t="s">
        <v>174</v>
      </c>
      <c r="B73" s="9">
        <v>-382813</v>
      </c>
      <c r="C73" s="1" t="s">
        <v>182</v>
      </c>
    </row>
    <row r="74" spans="1:3" x14ac:dyDescent="0.2">
      <c r="A74" s="7" t="s">
        <v>160</v>
      </c>
      <c r="B74" s="9">
        <v>1768966</v>
      </c>
      <c r="C74" s="1" t="s">
        <v>159</v>
      </c>
    </row>
    <row r="75" spans="1:3" x14ac:dyDescent="0.2">
      <c r="A75" s="7" t="s">
        <v>162</v>
      </c>
      <c r="B75" s="9">
        <v>-2089510</v>
      </c>
      <c r="C75" s="1" t="s">
        <v>161</v>
      </c>
    </row>
    <row r="76" spans="1:3" x14ac:dyDescent="0.2">
      <c r="A76" s="7" t="s">
        <v>164</v>
      </c>
      <c r="B76" s="9">
        <v>1322496</v>
      </c>
      <c r="C76" s="1" t="s">
        <v>163</v>
      </c>
    </row>
    <row r="77" spans="1:3" x14ac:dyDescent="0.2">
      <c r="A77" s="7" t="s">
        <v>166</v>
      </c>
      <c r="B77" s="9">
        <v>619139</v>
      </c>
      <c r="C77" s="1" t="s">
        <v>165</v>
      </c>
    </row>
  </sheetData>
  <pageMargins left="2.5" right="0.75" top="1" bottom="1" header="0.5" footer="0.5"/>
  <pageSetup scale="68" fitToWidth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DAEAD-F9C3-4605-B185-E33A550AFE9C}">
  <dimension ref="A3:C38"/>
  <sheetViews>
    <sheetView tabSelected="1" workbookViewId="0">
      <selection activeCell="A14" sqref="A14"/>
    </sheetView>
  </sheetViews>
  <sheetFormatPr defaultRowHeight="12.75" x14ac:dyDescent="0.2"/>
  <cols>
    <col min="1" max="1" width="46.85546875" customWidth="1"/>
    <col min="2" max="2" width="29" bestFit="1" customWidth="1"/>
    <col min="3" max="3" width="41.140625" customWidth="1"/>
  </cols>
  <sheetData>
    <row r="3" spans="1:3" ht="14.25" x14ac:dyDescent="0.2">
      <c r="A3" s="13"/>
      <c r="B3" s="14" t="s">
        <v>0</v>
      </c>
      <c r="C3" s="13"/>
    </row>
    <row r="4" spans="1:3" ht="15" x14ac:dyDescent="0.2">
      <c r="A4" s="15" t="s">
        <v>8</v>
      </c>
      <c r="B4" s="16" t="s">
        <v>1</v>
      </c>
      <c r="C4" s="15" t="s">
        <v>9</v>
      </c>
    </row>
    <row r="5" spans="1:3" ht="15" x14ac:dyDescent="0.2">
      <c r="A5" s="17"/>
      <c r="B5" s="14">
        <v>141014</v>
      </c>
      <c r="C5" s="17"/>
    </row>
    <row r="6" spans="1:3" ht="14.25" x14ac:dyDescent="0.2">
      <c r="A6" s="18" t="s">
        <v>10</v>
      </c>
      <c r="B6" s="28">
        <v>1</v>
      </c>
      <c r="C6" s="19" t="s">
        <v>11</v>
      </c>
    </row>
    <row r="7" spans="1:3" ht="14.25" x14ac:dyDescent="0.2">
      <c r="A7" s="18" t="s">
        <v>186</v>
      </c>
      <c r="B7" s="28">
        <v>2.02</v>
      </c>
      <c r="C7" s="20" t="s">
        <v>187</v>
      </c>
    </row>
    <row r="8" spans="1:3" ht="14.25" x14ac:dyDescent="0.2">
      <c r="A8" s="18" t="s">
        <v>12</v>
      </c>
      <c r="B8" s="21">
        <v>552332.23</v>
      </c>
      <c r="C8" s="20" t="s">
        <v>13</v>
      </c>
    </row>
    <row r="9" spans="1:3" ht="14.25" x14ac:dyDescent="0.2">
      <c r="A9" s="18" t="s">
        <v>14</v>
      </c>
      <c r="B9" s="21">
        <v>271787</v>
      </c>
      <c r="C9" s="20" t="s">
        <v>15</v>
      </c>
    </row>
    <row r="10" spans="1:3" ht="14.25" x14ac:dyDescent="0.2">
      <c r="A10" s="18" t="s">
        <v>16</v>
      </c>
      <c r="B10" s="21">
        <v>484</v>
      </c>
      <c r="C10" s="20" t="s">
        <v>17</v>
      </c>
    </row>
    <row r="11" spans="1:3" ht="14.25" x14ac:dyDescent="0.2">
      <c r="A11" s="18" t="s">
        <v>18</v>
      </c>
      <c r="B11" s="21">
        <v>15000000</v>
      </c>
      <c r="C11" s="20" t="s">
        <v>19</v>
      </c>
    </row>
    <row r="12" spans="1:3" ht="14.25" x14ac:dyDescent="0.2">
      <c r="A12" s="18" t="s">
        <v>20</v>
      </c>
      <c r="B12" s="21">
        <v>30300000</v>
      </c>
      <c r="C12" s="20" t="s">
        <v>21</v>
      </c>
    </row>
    <row r="13" spans="1:3" ht="14.25" x14ac:dyDescent="0.2">
      <c r="A13" s="18" t="s">
        <v>22</v>
      </c>
      <c r="B13" s="22">
        <v>45657</v>
      </c>
      <c r="C13" s="20" t="s">
        <v>23</v>
      </c>
    </row>
    <row r="14" spans="1:3" ht="38.25" x14ac:dyDescent="0.2">
      <c r="A14" s="30" t="s">
        <v>189</v>
      </c>
      <c r="C14" s="31" t="s">
        <v>188</v>
      </c>
    </row>
    <row r="16" spans="1:3" ht="15" x14ac:dyDescent="0.2">
      <c r="A16" s="23" t="s">
        <v>24</v>
      </c>
      <c r="B16" s="24"/>
      <c r="C16" s="25" t="s">
        <v>25</v>
      </c>
    </row>
    <row r="17" spans="1:3" ht="14.25" x14ac:dyDescent="0.2">
      <c r="A17" s="26" t="s">
        <v>26</v>
      </c>
      <c r="B17" s="27">
        <f>+B9*100/B11</f>
        <v>1.8119133333333333</v>
      </c>
      <c r="C17" s="19" t="s">
        <v>27</v>
      </c>
    </row>
    <row r="18" spans="1:3" ht="14.25" x14ac:dyDescent="0.2">
      <c r="A18" s="18" t="s">
        <v>28</v>
      </c>
      <c r="B18" s="28">
        <f>+'Annual Financial Data'!B69/'Financial Ratios'!B11</f>
        <v>0.14261226666666665</v>
      </c>
      <c r="C18" s="20" t="s">
        <v>29</v>
      </c>
    </row>
    <row r="19" spans="1:3" ht="14.25" x14ac:dyDescent="0.2">
      <c r="A19" s="18" t="s">
        <v>30</v>
      </c>
      <c r="B19" s="28">
        <f>+'Annual Financial Data'!B38/'Financial Ratios'!B11</f>
        <v>3.6783489333333335</v>
      </c>
      <c r="C19" s="20" t="s">
        <v>31</v>
      </c>
    </row>
    <row r="20" spans="1:3" ht="14.25" x14ac:dyDescent="0.2">
      <c r="A20" s="18" t="s">
        <v>32</v>
      </c>
      <c r="B20" s="28">
        <f>+B12/'Annual Financial Data'!B69</f>
        <v>14.164279463571155</v>
      </c>
      <c r="C20" s="20" t="s">
        <v>33</v>
      </c>
    </row>
    <row r="21" spans="1:3" ht="14.25" x14ac:dyDescent="0.2">
      <c r="A21" s="18" t="s">
        <v>34</v>
      </c>
      <c r="B21" s="28">
        <f>+B12/'Annual Financial Data'!B38</f>
        <v>0.5491594290293359</v>
      </c>
      <c r="C21" s="20" t="s">
        <v>35</v>
      </c>
    </row>
    <row r="22" spans="1:3" x14ac:dyDescent="0.2">
      <c r="B22" s="29"/>
    </row>
    <row r="23" spans="1:3" ht="14.25" x14ac:dyDescent="0.2">
      <c r="A23" s="18" t="s">
        <v>36</v>
      </c>
      <c r="B23" s="28" t="s">
        <v>55</v>
      </c>
      <c r="C23" s="20" t="s">
        <v>37</v>
      </c>
    </row>
    <row r="24" spans="1:3" ht="14.25" x14ac:dyDescent="0.2">
      <c r="A24" s="18" t="s">
        <v>38</v>
      </c>
      <c r="B24" s="28" t="s">
        <v>55</v>
      </c>
      <c r="C24" s="20" t="s">
        <v>39</v>
      </c>
    </row>
    <row r="25" spans="1:3" ht="14.25" x14ac:dyDescent="0.2">
      <c r="A25" s="18" t="s">
        <v>40</v>
      </c>
      <c r="B25" s="28" t="s">
        <v>55</v>
      </c>
      <c r="C25" s="20" t="s">
        <v>62</v>
      </c>
    </row>
    <row r="26" spans="1:3" ht="14.25" x14ac:dyDescent="0.2">
      <c r="A26" s="18" t="s">
        <v>41</v>
      </c>
      <c r="B26" s="28">
        <f>+'Annual Financial Data'!B68*100/'Annual Financial Data'!B29</f>
        <v>3.8533393518793968</v>
      </c>
      <c r="C26" s="20" t="s">
        <v>42</v>
      </c>
    </row>
    <row r="27" spans="1:3" ht="14.25" x14ac:dyDescent="0.2">
      <c r="A27" s="18" t="s">
        <v>43</v>
      </c>
      <c r="B27" s="28">
        <f>+'Annual Financial Data'!B69*100/'Annual Financial Data'!B38</f>
        <v>3.8770728185765373</v>
      </c>
      <c r="C27" s="20" t="s">
        <v>44</v>
      </c>
    </row>
    <row r="28" spans="1:3" x14ac:dyDescent="0.2">
      <c r="B28" s="29"/>
    </row>
    <row r="29" spans="1:3" ht="14.25" x14ac:dyDescent="0.2">
      <c r="A29" s="18" t="s">
        <v>45</v>
      </c>
      <c r="B29" s="28">
        <f>+'Annual Financial Data'!B49*100/'Annual Financial Data'!B29</f>
        <v>0.612149108560056</v>
      </c>
      <c r="C29" s="20" t="s">
        <v>46</v>
      </c>
    </row>
    <row r="30" spans="1:3" ht="14.25" x14ac:dyDescent="0.2">
      <c r="A30" s="18" t="s">
        <v>47</v>
      </c>
      <c r="B30" s="28">
        <f>+'Annual Financial Data'!B40*100/'Annual Financial Data'!B29</f>
        <v>99.387850891439939</v>
      </c>
      <c r="C30" s="20" t="s">
        <v>48</v>
      </c>
    </row>
    <row r="31" spans="1:3" ht="14.25" x14ac:dyDescent="0.2">
      <c r="A31" s="18" t="s">
        <v>49</v>
      </c>
      <c r="B31" s="28" t="s">
        <v>55</v>
      </c>
      <c r="C31" s="20" t="s">
        <v>56</v>
      </c>
    </row>
    <row r="32" spans="1:3" x14ac:dyDescent="0.2">
      <c r="B32" s="29"/>
    </row>
    <row r="33" spans="1:3" ht="14.25" x14ac:dyDescent="0.2">
      <c r="A33" s="18" t="s">
        <v>50</v>
      </c>
      <c r="B33" s="28">
        <f>+'Annual Financial Data'!B53/'Annual Financial Data'!B29</f>
        <v>0</v>
      </c>
      <c r="C33" s="20" t="s">
        <v>57</v>
      </c>
    </row>
    <row r="34" spans="1:3" ht="14.25" x14ac:dyDescent="0.2">
      <c r="A34" s="18" t="s">
        <v>51</v>
      </c>
      <c r="B34" s="28">
        <f>+'Annual Financial Data'!B53/'Annual Financial Data'!B14</f>
        <v>0</v>
      </c>
      <c r="C34" s="20" t="s">
        <v>58</v>
      </c>
    </row>
    <row r="35" spans="1:3" ht="14.25" x14ac:dyDescent="0.2">
      <c r="A35" s="18" t="s">
        <v>52</v>
      </c>
      <c r="B35" s="28">
        <f>+'Annual Financial Data'!B53/'Financial Ratios'!B38</f>
        <v>0</v>
      </c>
      <c r="C35" s="20" t="s">
        <v>59</v>
      </c>
    </row>
    <row r="36" spans="1:3" x14ac:dyDescent="0.2">
      <c r="B36" s="29"/>
    </row>
    <row r="37" spans="1:3" ht="14.25" x14ac:dyDescent="0.2">
      <c r="A37" s="18" t="s">
        <v>53</v>
      </c>
      <c r="B37" s="28">
        <f>+'Annual Financial Data'!B28/'Annual Financial Data'!B48</f>
        <v>12.85975574769717</v>
      </c>
      <c r="C37" s="20" t="s">
        <v>60</v>
      </c>
    </row>
    <row r="38" spans="1:3" ht="14.25" x14ac:dyDescent="0.2">
      <c r="A38" s="18" t="s">
        <v>54</v>
      </c>
      <c r="B38" s="21">
        <f>+'Annual Financial Data'!B28-'Annual Financial Data'!B48</f>
        <v>2687053</v>
      </c>
      <c r="C38" s="20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Muayyad Hassan</cp:lastModifiedBy>
  <cp:lastPrinted>2023-08-17T12:22:34Z</cp:lastPrinted>
  <dcterms:created xsi:type="dcterms:W3CDTF">2023-07-20T06:30:55Z</dcterms:created>
  <dcterms:modified xsi:type="dcterms:W3CDTF">2025-07-22T09:41:22Z</dcterms:modified>
</cp:coreProperties>
</file>